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G22"/>
  <c r="G21"/>
  <c r="G20"/>
  <c r="G9"/>
  <c r="G8"/>
  <c r="G7"/>
  <c r="G6"/>
  <c r="G5"/>
  <c r="G4"/>
  <c r="G3"/>
  <c r="E23"/>
  <c r="F23" s="1"/>
  <c r="E22"/>
  <c r="F22" s="1"/>
  <c r="E21"/>
  <c r="F21" s="1"/>
  <c r="E20"/>
  <c r="F20" s="1"/>
  <c r="E9"/>
  <c r="F9" s="1"/>
  <c r="E8"/>
  <c r="E7"/>
  <c r="F7" s="1"/>
  <c r="E6"/>
  <c r="F6" s="1"/>
  <c r="E5"/>
  <c r="F5" s="1"/>
  <c r="E4"/>
  <c r="F4" s="1"/>
  <c r="E3"/>
  <c r="F3" s="1"/>
  <c r="G24" l="1"/>
  <c r="G10"/>
  <c r="E24"/>
  <c r="F24"/>
  <c r="E10"/>
  <c r="F8"/>
  <c r="F10" s="1"/>
</calcChain>
</file>

<file path=xl/sharedStrings.xml><?xml version="1.0" encoding="utf-8"?>
<sst xmlns="http://schemas.openxmlformats.org/spreadsheetml/2006/main" count="39" uniqueCount="29">
  <si>
    <r>
      <t xml:space="preserve">Polimento Purple </t>
    </r>
    <r>
      <rPr>
        <b/>
        <sz val="48"/>
        <color rgb="FFFF0000"/>
        <rFont val="Calibri"/>
        <family val="2"/>
        <scheme val="minor"/>
      </rPr>
      <t>3M</t>
    </r>
  </si>
  <si>
    <t>Produto</t>
  </si>
  <si>
    <t>Preço</t>
  </si>
  <si>
    <t xml:space="preserve">Composto </t>
  </si>
  <si>
    <t>Perfect One</t>
  </si>
  <si>
    <t>Boina Agressiva</t>
  </si>
  <si>
    <t>Boina verde</t>
  </si>
  <si>
    <t>Lustrador</t>
  </si>
  <si>
    <t>Ultrafina</t>
  </si>
  <si>
    <t>Boina Esp. Cinza</t>
  </si>
  <si>
    <t>Boina Esp. Azul</t>
  </si>
  <si>
    <t>Pano Ultra</t>
  </si>
  <si>
    <r>
      <rPr>
        <b/>
        <sz val="20"/>
        <color rgb="FFFFFF00"/>
        <rFont val="Calibri"/>
        <family val="2"/>
        <scheme val="minor"/>
      </rPr>
      <t xml:space="preserve">R$ </t>
    </r>
    <r>
      <rPr>
        <b/>
        <sz val="20"/>
        <color theme="0"/>
        <rFont val="Calibri"/>
        <family val="2"/>
        <scheme val="minor"/>
      </rPr>
      <t>Por Peça</t>
    </r>
  </si>
  <si>
    <r>
      <t xml:space="preserve">Polimento Perfec -it one </t>
    </r>
    <r>
      <rPr>
        <b/>
        <sz val="48"/>
        <color rgb="FFFF0000"/>
        <rFont val="Calibri"/>
        <family val="2"/>
        <scheme val="minor"/>
      </rPr>
      <t>3M</t>
    </r>
  </si>
  <si>
    <t>Rendimento</t>
  </si>
  <si>
    <r>
      <rPr>
        <b/>
        <sz val="20"/>
        <color rgb="FFFFFF00"/>
        <rFont val="Calibri"/>
        <family val="2"/>
        <scheme val="minor"/>
      </rPr>
      <t xml:space="preserve">R$ </t>
    </r>
    <r>
      <rPr>
        <b/>
        <sz val="20"/>
        <color theme="0"/>
        <rFont val="Calibri"/>
        <family val="2"/>
        <scheme val="minor"/>
      </rPr>
      <t>Por Carro</t>
    </r>
  </si>
  <si>
    <t>O DOBRO, TEMOS O SEGUINTE:</t>
  </si>
  <si>
    <t>VC UTILIZA 03 PICOTES DE R$ 1,05 NO TACO = R$ 3,15</t>
  </si>
  <si>
    <t>COMO RENDE O DOBRO, O VALOR SERÁ DE R$ 1,58 DO CS x R$ 1,80 DA FOLHA DE LIXA</t>
  </si>
  <si>
    <r>
      <rPr>
        <b/>
        <sz val="24"/>
        <color rgb="FFFF0000"/>
        <rFont val="Calibri"/>
        <family val="2"/>
        <scheme val="minor"/>
      </rPr>
      <t>&gt;&gt;&gt;&gt;</t>
    </r>
    <r>
      <rPr>
        <sz val="24"/>
        <color theme="1"/>
        <rFont val="Calibri"/>
        <family val="2"/>
        <scheme val="minor"/>
      </rPr>
      <t xml:space="preserve"> A ECONOMIA SERÁ DE R$ 0,22 POR LIXA, QUE SIGNIFICA 13,92% MAIS EM CONTA.</t>
    </r>
  </si>
  <si>
    <r>
      <rPr>
        <b/>
        <sz val="24"/>
        <color rgb="FFFF0000"/>
        <rFont val="Calibri"/>
        <family val="2"/>
        <scheme val="minor"/>
      </rPr>
      <t>&gt;&gt;&gt;</t>
    </r>
    <r>
      <rPr>
        <sz val="24"/>
        <color theme="1"/>
        <rFont val="Calibri"/>
        <family val="2"/>
        <scheme val="minor"/>
      </rPr>
      <t xml:space="preserve"> ROLO CS 70x198MM - R$ 185,00  DIVIDIDO POR 176  =  R$ 1,05</t>
    </r>
  </si>
  <si>
    <r>
      <t xml:space="preserve">COMPARATIVO DE LIXA P/ SISTEMA ASPIRADO VENTURI  </t>
    </r>
    <r>
      <rPr>
        <b/>
        <i/>
        <u/>
        <sz val="36"/>
        <color rgb="FFFF0000"/>
        <rFont val="Calibri"/>
        <family val="2"/>
        <scheme val="minor"/>
      </rPr>
      <t>3M</t>
    </r>
  </si>
  <si>
    <r>
      <rPr>
        <b/>
        <sz val="24"/>
        <color rgb="FFFF0000"/>
        <rFont val="Calibri"/>
        <family val="2"/>
        <scheme val="minor"/>
      </rPr>
      <t>&gt;</t>
    </r>
    <r>
      <rPr>
        <sz val="24"/>
        <color theme="1"/>
        <rFont val="Calibri"/>
        <family val="2"/>
        <scheme val="minor"/>
      </rPr>
      <t xml:space="preserve"> CONSIDERANDO QUE O ROLO DE CLEAN SEND 70x198MM TEM 12 METROS,</t>
    </r>
  </si>
  <si>
    <t>ELE TERÁ APROXIMADAMENTO 176 PICOTES DE LIXA PARA TACO 70MM.</t>
  </si>
  <si>
    <r>
      <rPr>
        <b/>
        <sz val="24"/>
        <color rgb="FFFF0000"/>
        <rFont val="Calibri"/>
        <family val="2"/>
        <scheme val="minor"/>
      </rPr>
      <t>&gt;&gt;</t>
    </r>
    <r>
      <rPr>
        <sz val="24"/>
        <color theme="1"/>
        <rFont val="Calibri"/>
        <family val="2"/>
        <scheme val="minor"/>
      </rPr>
      <t xml:space="preserve"> SE LEVAR EM CONTA A VENDA DA LIXA SECO À R$ 1,80 E A LIXA PICOTADA RENDE AO MENOS</t>
    </r>
  </si>
  <si>
    <t>Qtde p/ Venda</t>
  </si>
  <si>
    <t>Total do Kit</t>
  </si>
  <si>
    <t>Veja as vantagens p/ o cliente  &gt;&gt;&gt;&gt;&gt;&gt;&gt;&gt;&gt;&gt;</t>
  </si>
  <si>
    <t xml:space="preserve">       IMAGENS ILUSTRATIVAS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</si>
</sst>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i/>
      <u/>
      <sz val="36"/>
      <color theme="1"/>
      <name val="Calibri"/>
      <family val="2"/>
      <scheme val="minor"/>
    </font>
    <font>
      <b/>
      <i/>
      <u/>
      <sz val="3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5" fillId="3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44" fontId="7" fillId="4" borderId="0" xfId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4" fontId="7" fillId="2" borderId="0" xfId="1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4" fontId="7" fillId="4" borderId="1" xfId="1" applyFont="1" applyFill="1" applyBorder="1" applyAlignment="1">
      <alignment horizontal="center"/>
    </xf>
    <xf numFmtId="44" fontId="6" fillId="3" borderId="1" xfId="1" applyFont="1" applyFill="1" applyBorder="1" applyAlignment="1">
      <alignment horizontal="center" vertical="center"/>
    </xf>
    <xf numFmtId="44" fontId="5" fillId="3" borderId="8" xfId="1" applyFont="1" applyFill="1" applyBorder="1" applyAlignment="1">
      <alignment horizontal="center" vertical="center"/>
    </xf>
    <xf numFmtId="0" fontId="2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2" borderId="10" xfId="0" applyFont="1" applyFill="1" applyBorder="1"/>
    <xf numFmtId="0" fontId="0" fillId="2" borderId="10" xfId="0" applyFill="1" applyBorder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10" fillId="3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44" fontId="8" fillId="4" borderId="13" xfId="1" applyFont="1" applyFill="1" applyBorder="1" applyAlignment="1">
      <alignment horizontal="center"/>
    </xf>
    <xf numFmtId="44" fontId="8" fillId="0" borderId="13" xfId="1" applyFont="1" applyFill="1" applyBorder="1" applyAlignment="1">
      <alignment horizontal="center"/>
    </xf>
    <xf numFmtId="44" fontId="0" fillId="2" borderId="0" xfId="0" applyNumberFormat="1" applyFill="1"/>
    <xf numFmtId="0" fontId="2" fillId="2" borderId="9" xfId="0" applyFont="1" applyFill="1" applyBorder="1"/>
    <xf numFmtId="44" fontId="9" fillId="2" borderId="9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44" fontId="7" fillId="4" borderId="15" xfId="1" applyFont="1" applyFill="1" applyBorder="1" applyAlignment="1">
      <alignment horizontal="center"/>
    </xf>
    <xf numFmtId="44" fontId="7" fillId="2" borderId="15" xfId="1" applyFont="1" applyFill="1" applyBorder="1" applyAlignment="1">
      <alignment horizontal="center"/>
    </xf>
    <xf numFmtId="44" fontId="7" fillId="4" borderId="16" xfId="1" applyFont="1" applyFill="1" applyBorder="1" applyAlignment="1">
      <alignment horizontal="center"/>
    </xf>
    <xf numFmtId="44" fontId="5" fillId="3" borderId="16" xfId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44" fontId="8" fillId="5" borderId="13" xfId="1" applyFont="1" applyFill="1" applyBorder="1" applyAlignment="1">
      <alignment horizontal="center"/>
    </xf>
    <xf numFmtId="44" fontId="8" fillId="5" borderId="11" xfId="1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1226397</xdr:colOff>
      <xdr:row>11</xdr:row>
      <xdr:rowOff>345281</xdr:rowOff>
    </xdr:from>
    <xdr:to>
      <xdr:col>1</xdr:col>
      <xdr:colOff>1023938</xdr:colOff>
      <xdr:row>16</xdr:row>
      <xdr:rowOff>86254</xdr:rowOff>
    </xdr:to>
    <xdr:pic>
      <xdr:nvPicPr>
        <xdr:cNvPr id="2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6397" y="4520406"/>
          <a:ext cx="1543791" cy="2265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1304126</xdr:colOff>
      <xdr:row>12</xdr:row>
      <xdr:rowOff>27780</xdr:rowOff>
    </xdr:from>
    <xdr:to>
      <xdr:col>6</xdr:col>
      <xdr:colOff>475320</xdr:colOff>
      <xdr:row>15</xdr:row>
      <xdr:rowOff>1047749</xdr:rowOff>
    </xdr:to>
    <xdr:pic>
      <xdr:nvPicPr>
        <xdr:cNvPr id="3" name="Picture 4" descr="Esc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8245801" y="4516105"/>
          <a:ext cx="2067719" cy="2139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1143000</xdr:colOff>
      <xdr:row>10</xdr:row>
      <xdr:rowOff>206375</xdr:rowOff>
    </xdr:from>
    <xdr:ext cx="1718676" cy="405432"/>
    <xdr:sp macro="" textlink="">
      <xdr:nvSpPr>
        <xdr:cNvPr id="6" name="CaixaDeTexto 5"/>
        <xdr:cNvSpPr txBox="1"/>
      </xdr:nvSpPr>
      <xdr:spPr>
        <a:xfrm>
          <a:off x="1143000" y="4032250"/>
          <a:ext cx="1718676" cy="405432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t-BR" sz="2000" b="1">
              <a:solidFill>
                <a:schemeClr val="bg1"/>
              </a:solidFill>
            </a:rPr>
            <a:t>Engate</a:t>
          </a:r>
          <a:r>
            <a:rPr lang="pt-BR" sz="2000" b="1" baseline="0">
              <a:solidFill>
                <a:schemeClr val="bg1"/>
              </a:solidFill>
            </a:rPr>
            <a:t> Rápido</a:t>
          </a:r>
        </a:p>
      </xdr:txBody>
    </xdr:sp>
    <xdr:clientData/>
  </xdr:oneCellAnchor>
  <xdr:oneCellAnchor>
    <xdr:from>
      <xdr:col>5</xdr:col>
      <xdr:colOff>184150</xdr:colOff>
      <xdr:row>10</xdr:row>
      <xdr:rowOff>231775</xdr:rowOff>
    </xdr:from>
    <xdr:ext cx="905312" cy="405432"/>
    <xdr:sp macro="" textlink="">
      <xdr:nvSpPr>
        <xdr:cNvPr id="7" name="CaixaDeTexto 6"/>
        <xdr:cNvSpPr txBox="1"/>
      </xdr:nvSpPr>
      <xdr:spPr>
        <a:xfrm>
          <a:off x="8566150" y="4057650"/>
          <a:ext cx="905312" cy="405432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t-BR" sz="2000" b="1">
              <a:solidFill>
                <a:schemeClr val="bg1"/>
              </a:solidFill>
            </a:rPr>
            <a:t>Escova</a:t>
          </a:r>
          <a:endParaRPr lang="pt-BR" sz="2000" b="1" baseline="0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zoomScale="60" zoomScaleNormal="60" workbookViewId="0">
      <selection activeCell="I14" sqref="I14"/>
    </sheetView>
  </sheetViews>
  <sheetFormatPr defaultRowHeight="15"/>
  <cols>
    <col min="1" max="1" width="26.28515625" style="1" bestFit="1" customWidth="1"/>
    <col min="2" max="2" width="25.5703125" style="1" customWidth="1"/>
    <col min="3" max="3" width="29.28515625" style="1" bestFit="1" customWidth="1"/>
    <col min="4" max="4" width="22.5703125" style="1" bestFit="1" customWidth="1"/>
    <col min="5" max="5" width="22.140625" style="1" bestFit="1" customWidth="1"/>
    <col min="6" max="6" width="22.28515625" style="1" bestFit="1" customWidth="1"/>
    <col min="7" max="7" width="26.85546875" style="1" customWidth="1"/>
    <col min="8" max="8" width="3.85546875" style="1" customWidth="1"/>
    <col min="9" max="16384" width="9.140625" style="1"/>
  </cols>
  <sheetData>
    <row r="1" spans="1:7" ht="58.5" customHeight="1" thickBot="1">
      <c r="B1" s="42" t="s">
        <v>0</v>
      </c>
      <c r="C1" s="42"/>
      <c r="D1" s="42"/>
      <c r="E1" s="42"/>
      <c r="F1" s="42"/>
    </row>
    <row r="2" spans="1:7" ht="29.25" customHeight="1">
      <c r="A2" s="20" t="s">
        <v>25</v>
      </c>
      <c r="B2" s="12" t="s">
        <v>14</v>
      </c>
      <c r="C2" s="28" t="s">
        <v>1</v>
      </c>
      <c r="D2" s="22" t="s">
        <v>2</v>
      </c>
      <c r="E2" s="13" t="s">
        <v>15</v>
      </c>
      <c r="F2" s="28" t="s">
        <v>12</v>
      </c>
      <c r="G2" s="20" t="s">
        <v>26</v>
      </c>
    </row>
    <row r="3" spans="1:7" ht="26.25">
      <c r="A3" s="39">
        <v>1</v>
      </c>
      <c r="B3" s="3">
        <v>8</v>
      </c>
      <c r="C3" s="29" t="s">
        <v>3</v>
      </c>
      <c r="D3" s="37">
        <v>50</v>
      </c>
      <c r="E3" s="4">
        <f t="shared" ref="E3:E9" si="0">D3/B3</f>
        <v>6.25</v>
      </c>
      <c r="F3" s="32">
        <f t="shared" ref="F3:F9" si="1">E3/13</f>
        <v>0.48076923076923078</v>
      </c>
      <c r="G3" s="23">
        <f>A3*D3</f>
        <v>50</v>
      </c>
    </row>
    <row r="4" spans="1:7" ht="26.25">
      <c r="A4" s="39">
        <v>1</v>
      </c>
      <c r="B4" s="5">
        <v>50</v>
      </c>
      <c r="C4" s="30" t="s">
        <v>5</v>
      </c>
      <c r="D4" s="37">
        <v>173</v>
      </c>
      <c r="E4" s="6">
        <f t="shared" si="0"/>
        <v>3.46</v>
      </c>
      <c r="F4" s="33">
        <f t="shared" si="1"/>
        <v>0.26615384615384613</v>
      </c>
      <c r="G4" s="24">
        <f t="shared" ref="G4:G9" si="2">A4*D4</f>
        <v>173</v>
      </c>
    </row>
    <row r="5" spans="1:7" ht="26.25">
      <c r="A5" s="39">
        <v>1</v>
      </c>
      <c r="B5" s="3">
        <v>16</v>
      </c>
      <c r="C5" s="29" t="s">
        <v>7</v>
      </c>
      <c r="D5" s="37">
        <v>100</v>
      </c>
      <c r="E5" s="4">
        <f t="shared" si="0"/>
        <v>6.25</v>
      </c>
      <c r="F5" s="32">
        <f t="shared" si="1"/>
        <v>0.48076923076923078</v>
      </c>
      <c r="G5" s="23">
        <f t="shared" si="2"/>
        <v>100</v>
      </c>
    </row>
    <row r="6" spans="1:7" ht="26.25">
      <c r="A6" s="39">
        <v>1</v>
      </c>
      <c r="B6" s="5">
        <v>140</v>
      </c>
      <c r="C6" s="30" t="s">
        <v>9</v>
      </c>
      <c r="D6" s="37">
        <v>150</v>
      </c>
      <c r="E6" s="6">
        <f t="shared" si="0"/>
        <v>1.0714285714285714</v>
      </c>
      <c r="F6" s="33">
        <f t="shared" si="1"/>
        <v>8.2417582417582416E-2</v>
      </c>
      <c r="G6" s="24">
        <f t="shared" si="2"/>
        <v>150</v>
      </c>
    </row>
    <row r="7" spans="1:7" ht="26.25">
      <c r="A7" s="39">
        <v>1</v>
      </c>
      <c r="B7" s="3">
        <v>16</v>
      </c>
      <c r="C7" s="29" t="s">
        <v>8</v>
      </c>
      <c r="D7" s="37">
        <v>117</v>
      </c>
      <c r="E7" s="4">
        <f t="shared" si="0"/>
        <v>7.3125</v>
      </c>
      <c r="F7" s="32">
        <f t="shared" si="1"/>
        <v>0.5625</v>
      </c>
      <c r="G7" s="23">
        <f t="shared" si="2"/>
        <v>117</v>
      </c>
    </row>
    <row r="8" spans="1:7" ht="26.25">
      <c r="A8" s="39">
        <v>1</v>
      </c>
      <c r="B8" s="5">
        <v>140</v>
      </c>
      <c r="C8" s="30" t="s">
        <v>10</v>
      </c>
      <c r="D8" s="37">
        <v>176</v>
      </c>
      <c r="E8" s="6">
        <f t="shared" si="0"/>
        <v>1.2571428571428571</v>
      </c>
      <c r="F8" s="33">
        <f t="shared" si="1"/>
        <v>9.6703296703296707E-2</v>
      </c>
      <c r="G8" s="24">
        <f t="shared" si="2"/>
        <v>176</v>
      </c>
    </row>
    <row r="9" spans="1:7" ht="27" thickBot="1">
      <c r="A9" s="40">
        <v>1</v>
      </c>
      <c r="B9" s="7">
        <v>60</v>
      </c>
      <c r="C9" s="31" t="s">
        <v>11</v>
      </c>
      <c r="D9" s="38">
        <v>62</v>
      </c>
      <c r="E9" s="8">
        <f t="shared" si="0"/>
        <v>1.0333333333333334</v>
      </c>
      <c r="F9" s="34">
        <f t="shared" si="1"/>
        <v>7.9487179487179496E-2</v>
      </c>
      <c r="G9" s="23">
        <f t="shared" si="2"/>
        <v>62</v>
      </c>
    </row>
    <row r="10" spans="1:7" ht="29.25" thickBot="1">
      <c r="A10" s="21"/>
      <c r="B10" s="43" t="s">
        <v>27</v>
      </c>
      <c r="C10" s="44"/>
      <c r="D10" s="45"/>
      <c r="E10" s="9">
        <f>SUM(E3:E9)</f>
        <v>26.634404761904765</v>
      </c>
      <c r="F10" s="35">
        <f>SUM(F3:F9)</f>
        <v>2.0488003663003664</v>
      </c>
      <c r="G10" s="27">
        <f>SUM(G3:G9)</f>
        <v>828</v>
      </c>
    </row>
    <row r="11" spans="1:7" ht="27.75" customHeight="1"/>
    <row r="12" spans="1:7" ht="27.75" customHeight="1">
      <c r="C12" s="46"/>
      <c r="D12" s="46"/>
    </row>
    <row r="13" spans="1:7" ht="27.75" customHeight="1">
      <c r="A13" s="41"/>
      <c r="E13" s="11"/>
    </row>
    <row r="14" spans="1:7" ht="27.75" customHeight="1">
      <c r="C14" s="47" t="s">
        <v>28</v>
      </c>
      <c r="D14" s="47"/>
      <c r="E14" s="11"/>
    </row>
    <row r="15" spans="1:7" ht="27.75" customHeight="1">
      <c r="A15" s="11"/>
      <c r="E15" s="11"/>
    </row>
    <row r="16" spans="1:7" ht="88.5" customHeight="1">
      <c r="A16" s="11"/>
      <c r="E16" s="11"/>
    </row>
    <row r="17" spans="1:8" ht="43.5" customHeight="1">
      <c r="A17" s="11"/>
      <c r="E17" s="11"/>
    </row>
    <row r="18" spans="1:8" ht="62.25" thickBot="1">
      <c r="A18" s="11"/>
      <c r="B18" s="42" t="s">
        <v>13</v>
      </c>
      <c r="C18" s="42"/>
      <c r="D18" s="42"/>
      <c r="E18" s="42"/>
      <c r="F18" s="42"/>
      <c r="G18" s="25"/>
    </row>
    <row r="19" spans="1:8" ht="28.5">
      <c r="A19" s="20" t="s">
        <v>25</v>
      </c>
      <c r="B19" s="2" t="s">
        <v>14</v>
      </c>
      <c r="C19" s="36" t="s">
        <v>1</v>
      </c>
      <c r="D19" s="22" t="s">
        <v>2</v>
      </c>
      <c r="E19" s="13" t="s">
        <v>15</v>
      </c>
      <c r="F19" s="28" t="s">
        <v>12</v>
      </c>
      <c r="G19" s="20" t="s">
        <v>26</v>
      </c>
    </row>
    <row r="20" spans="1:8" ht="26.25">
      <c r="A20" s="39">
        <v>1</v>
      </c>
      <c r="B20" s="5">
        <v>12</v>
      </c>
      <c r="C20" s="30" t="s">
        <v>4</v>
      </c>
      <c r="D20" s="37">
        <v>160</v>
      </c>
      <c r="E20" s="6">
        <f t="shared" ref="E20:E23" si="3">D20/B20</f>
        <v>13.333333333333334</v>
      </c>
      <c r="F20" s="33">
        <f>E20/13</f>
        <v>1.0256410256410258</v>
      </c>
      <c r="G20" s="23">
        <f>A20*D20</f>
        <v>160</v>
      </c>
    </row>
    <row r="21" spans="1:8" ht="26.25">
      <c r="A21" s="39">
        <v>1</v>
      </c>
      <c r="B21" s="3">
        <v>140</v>
      </c>
      <c r="C21" s="29" t="s">
        <v>6</v>
      </c>
      <c r="D21" s="37">
        <v>144</v>
      </c>
      <c r="E21" s="4">
        <f t="shared" si="3"/>
        <v>1.0285714285714285</v>
      </c>
      <c r="F21" s="32">
        <f t="shared" ref="F21:F23" si="4">E21/13</f>
        <v>7.9120879120879117E-2</v>
      </c>
      <c r="G21" s="24">
        <f t="shared" ref="G21:G23" si="5">A21*D21</f>
        <v>144</v>
      </c>
    </row>
    <row r="22" spans="1:8" ht="26.25">
      <c r="A22" s="39">
        <v>1</v>
      </c>
      <c r="B22" s="5">
        <v>16</v>
      </c>
      <c r="C22" s="30" t="s">
        <v>8</v>
      </c>
      <c r="D22" s="37">
        <v>117</v>
      </c>
      <c r="E22" s="6">
        <f t="shared" si="3"/>
        <v>7.3125</v>
      </c>
      <c r="F22" s="33">
        <f t="shared" si="4"/>
        <v>0.5625</v>
      </c>
      <c r="G22" s="23">
        <f t="shared" si="5"/>
        <v>117</v>
      </c>
    </row>
    <row r="23" spans="1:8" ht="27" thickBot="1">
      <c r="A23" s="39">
        <v>1</v>
      </c>
      <c r="B23" s="7">
        <v>140</v>
      </c>
      <c r="C23" s="31" t="s">
        <v>10</v>
      </c>
      <c r="D23" s="37">
        <v>176</v>
      </c>
      <c r="E23" s="8">
        <f t="shared" si="3"/>
        <v>1.2571428571428571</v>
      </c>
      <c r="F23" s="34">
        <f t="shared" si="4"/>
        <v>9.6703296703296707E-2</v>
      </c>
      <c r="G23" s="24">
        <f t="shared" si="5"/>
        <v>176</v>
      </c>
    </row>
    <row r="24" spans="1:8" ht="29.25" thickBot="1">
      <c r="A24" s="26"/>
      <c r="B24" s="43" t="s">
        <v>27</v>
      </c>
      <c r="C24" s="44"/>
      <c r="D24" s="45"/>
      <c r="E24" s="9">
        <f>SUM(E20:E23)</f>
        <v>22.931547619047617</v>
      </c>
      <c r="F24" s="10">
        <f>SUM(F20:F23)</f>
        <v>1.7639652014652016</v>
      </c>
      <c r="G24" s="27">
        <f>SUM(G20:G23)</f>
        <v>597</v>
      </c>
    </row>
    <row r="25" spans="1:8" ht="26.25" customHeight="1">
      <c r="A25" s="11"/>
      <c r="B25" s="11"/>
      <c r="C25" s="11"/>
      <c r="D25" s="11"/>
      <c r="E25" s="11"/>
    </row>
    <row r="26" spans="1:8" ht="26.25" customHeight="1">
      <c r="A26" s="11"/>
      <c r="B26" s="11"/>
      <c r="C26" s="11"/>
      <c r="D26" s="11"/>
      <c r="E26" s="11"/>
    </row>
    <row r="27" spans="1:8" ht="26.25" customHeight="1" thickBot="1">
      <c r="A27" s="14"/>
      <c r="B27" s="14"/>
      <c r="C27" s="14"/>
      <c r="D27" s="14"/>
      <c r="E27" s="14"/>
      <c r="F27" s="15"/>
      <c r="G27" s="15"/>
      <c r="H27" s="15"/>
    </row>
    <row r="28" spans="1:8" s="17" customFormat="1" ht="26.25" customHeight="1" thickTop="1">
      <c r="A28" s="16"/>
    </row>
    <row r="29" spans="1:8" s="18" customFormat="1" ht="37.5" customHeight="1">
      <c r="A29" s="19" t="s">
        <v>21</v>
      </c>
      <c r="B29" s="19"/>
    </row>
    <row r="30" spans="1:8" s="18" customFormat="1" ht="26.25" customHeight="1"/>
    <row r="31" spans="1:8" s="18" customFormat="1" ht="26.25" customHeight="1">
      <c r="A31" s="18" t="s">
        <v>22</v>
      </c>
    </row>
    <row r="32" spans="1:8" s="18" customFormat="1" ht="26.25" customHeight="1">
      <c r="A32" s="18" t="s">
        <v>23</v>
      </c>
    </row>
    <row r="33" spans="1:1" s="18" customFormat="1" ht="26.25" customHeight="1"/>
    <row r="34" spans="1:1" s="18" customFormat="1" ht="26.25" customHeight="1">
      <c r="A34" s="18" t="s">
        <v>24</v>
      </c>
    </row>
    <row r="35" spans="1:1" s="18" customFormat="1" ht="26.25" customHeight="1">
      <c r="A35" s="18" t="s">
        <v>16</v>
      </c>
    </row>
    <row r="36" spans="1:1" s="18" customFormat="1" ht="26.25" customHeight="1"/>
    <row r="37" spans="1:1" s="18" customFormat="1" ht="26.25" customHeight="1">
      <c r="A37" s="18" t="s">
        <v>20</v>
      </c>
    </row>
    <row r="38" spans="1:1" s="18" customFormat="1" ht="26.25" customHeight="1">
      <c r="A38" s="18" t="s">
        <v>17</v>
      </c>
    </row>
    <row r="39" spans="1:1" s="18" customFormat="1" ht="26.25" customHeight="1">
      <c r="A39" s="18" t="s">
        <v>18</v>
      </c>
    </row>
    <row r="40" spans="1:1" s="18" customFormat="1" ht="26.25" customHeight="1"/>
    <row r="41" spans="1:1" s="18" customFormat="1" ht="26.25" customHeight="1">
      <c r="A41" s="18" t="s">
        <v>19</v>
      </c>
    </row>
    <row r="42" spans="1:1" s="18" customFormat="1" ht="26.25" customHeight="1"/>
    <row r="43" spans="1:1" s="18" customFormat="1" ht="26.25" customHeight="1"/>
    <row r="44" spans="1:1" s="18" customFormat="1" ht="26.25" customHeight="1"/>
    <row r="45" spans="1:1" s="18" customFormat="1" ht="26.25" customHeight="1"/>
    <row r="46" spans="1:1" s="18" customFormat="1" ht="26.25" customHeight="1"/>
    <row r="47" spans="1:1" s="17" customFormat="1" ht="15.75"/>
    <row r="48" spans="1:1" s="17" customFormat="1" ht="15.75"/>
    <row r="49" s="17" customFormat="1" ht="15.75"/>
    <row r="50" s="17" customFormat="1" ht="15.75"/>
    <row r="51" s="17" customFormat="1" ht="15.75"/>
    <row r="52" s="17" customFormat="1" ht="15.75"/>
    <row r="53" s="17" customFormat="1" ht="15.75"/>
    <row r="54" s="17" customFormat="1" ht="15.75"/>
    <row r="55" s="17" customFormat="1" ht="15.75"/>
    <row r="56" s="17" customFormat="1" ht="15.75"/>
    <row r="57" s="17" customFormat="1" ht="15.75"/>
    <row r="58" s="17" customFormat="1" ht="15.75"/>
    <row r="59" s="17" customFormat="1" ht="15.75"/>
    <row r="60" s="17" customFormat="1" ht="15.75"/>
    <row r="61" s="17" customFormat="1" ht="15.75"/>
    <row r="62" s="17" customFormat="1" ht="15.75"/>
    <row r="63" s="17" customFormat="1" ht="15.75"/>
    <row r="64" s="17" customFormat="1" ht="15.75"/>
    <row r="65" s="17" customFormat="1" ht="15.75"/>
    <row r="66" s="17" customFormat="1" ht="15.75"/>
    <row r="67" s="17" customFormat="1" ht="15.75"/>
    <row r="68" s="17" customFormat="1" ht="15.75"/>
    <row r="69" s="17" customFormat="1" ht="15.75"/>
    <row r="70" s="17" customFormat="1" ht="15.75"/>
    <row r="71" s="17" customFormat="1" ht="15.75"/>
    <row r="72" s="17" customFormat="1" ht="15.75"/>
    <row r="73" s="17" customFormat="1" ht="15.75"/>
    <row r="74" s="17" customFormat="1" ht="15.75"/>
    <row r="75" s="17" customFormat="1" ht="15.75"/>
    <row r="76" s="17" customFormat="1" ht="15.75"/>
    <row r="77" s="17" customFormat="1" ht="15.75"/>
    <row r="78" s="17" customFormat="1" ht="15.75"/>
    <row r="79" s="17" customFormat="1" ht="15.75"/>
  </sheetData>
  <sheetProtection selectLockedCells="1" selectUnlockedCells="1"/>
  <mergeCells count="6">
    <mergeCell ref="B18:F18"/>
    <mergeCell ref="B1:F1"/>
    <mergeCell ref="B10:D10"/>
    <mergeCell ref="B24:D24"/>
    <mergeCell ref="C12:D12"/>
    <mergeCell ref="C14:D1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ROCHA</dc:creator>
  <cp:lastModifiedBy>estoque12</cp:lastModifiedBy>
  <cp:lastPrinted>2016-05-24T16:13:34Z</cp:lastPrinted>
  <dcterms:created xsi:type="dcterms:W3CDTF">2016-05-23T19:23:52Z</dcterms:created>
  <dcterms:modified xsi:type="dcterms:W3CDTF">2020-09-11T15:13:53Z</dcterms:modified>
</cp:coreProperties>
</file>